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Model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<sst xmlns="http://schemas.openxmlformats.org/spreadsheetml/2006/main" count="19" uniqueCount="17">
  <si>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Starting ability</t>
  </si>
  <si>
    <t>← “Starting CA”</t>
  </si>
  <si>
    <t>Talent</t>
  </si>
  <si>
    <t>← “How good will this player be at his best, on average?”</t>
  </si>
  <si>
    <t>a</t>
  </si>
  <si>
    <t>← Don't touch this</t>
  </si>
  <si>
    <t>b</t>
  </si>
  <si>
    <t>c</t>
  </si>
  <si>
    <t>s</t>
  </si>
  <si>
    <t>← The higher this number, the more “wild” the graph becomes</t>
  </si>
  <si>
    <t>Year</t>
  </si>
  <si>
    <t>Expected CA</t>
  </si>
  <si>
    <t>y'</t>
  </si>
  <si>
    <t>Shock N(0,1)</t>
  </si>
  <si>
    <t>Sum</t>
  </si>
  <si>
    <t>Shock N(y',s)</t>
  </si>
  <si>
    <t>True 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</si>
</sst>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Model!$B$8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Model!$A$9:$A$29</c:f>
              <c:numCache/>
            </c:numRef>
          </c:xVal>
          <c:yVal>
            <c:numRef>
              <c:f>Model!$B$9:$B$29</c:f>
              <c:numCache/>
            </c:numRef>
          </c:yVal>
          <c:smooth val="0"/>
        </c:ser>
        <c:ser>
          <c:idx val="1"/>
          <c:order val="1"/>
          <c:tx>
            <c:strRef>
              <c:f>Model!$G$8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Model!$A$9:$A$29</c:f>
              <c:numCache/>
            </c:numRef>
          </c:xVal>
          <c:yVal>
            <c:numRef>
              <c:f>Model!$G$9:$G$29</c:f>
              <c:numCache/>
            </c:numRef>
          </c:yVal>
          <c:smooth val="0"/>
        </c:ser>
        <c:axId val="31809888"/>
        <c:axId val="17853537"/>
      </c:scatterChart>
      <c:valAx>
        <c:axId val="318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53537"/>
        <c:crossesAt val="0"/>
        <c:crossBetween val="midCat"/>
        <c:dispUnits/>
      </c:valAx>
      <c:valAx>
        <c:axId val="1785353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09888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9525</xdr:rowOff>
    </xdr:from>
    <xdr:to>
      <xdr:col>16</xdr:col>
      <xdr:colOff>85725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7315200" y="9525"/>
        <a:ext cx="53530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31" sqref="A31"/>
    </sheetView>
  </sheetViews>
  <sheetFormatPr defaultColWidth="12.57421875" defaultRowHeight="12.75"/>
  <cols>
    <col min="1" max="1" width="15.140625" style="0" customWidth="1"/>
    <col min="2" max="16384" width="11.57421875" style="0" customWidth="1"/>
  </cols>
  <sheetData>
    <row r="1" spans="1:3" ht="12.75">
      <c r="A1" t="s">
        <v>0</v>
      </c>
      <c r="B1">
        <v>70</v>
      </c>
      <c r="C1" t="s">
        <v>1</v>
      </c>
    </row>
    <row r="2" spans="1:3" ht="12.75">
      <c r="A2" t="s">
        <v>2</v>
      </c>
      <c r="B2">
        <v>140</v>
      </c>
      <c r="C2" t="s">
        <v>3</v>
      </c>
    </row>
    <row r="3" spans="1:3" ht="12.75">
      <c r="A3" t="s">
        <v>4</v>
      </c>
      <c r="B3" s="1">
        <f>-($B$2-$B$1)/121</f>
        <v>-0.5785123966942148</v>
      </c>
      <c r="C3" t="s">
        <v>5</v>
      </c>
    </row>
    <row r="4" spans="1:3" ht="12.75">
      <c r="A4" t="s">
        <v>6</v>
      </c>
      <c r="B4" s="1">
        <f>($B$2-$B$1)*22/121</f>
        <v>12.727272727272727</v>
      </c>
      <c r="C4" t="s">
        <v>5</v>
      </c>
    </row>
    <row r="5" spans="1:3" ht="12.75">
      <c r="A5" t="s">
        <v>7</v>
      </c>
      <c r="B5" s="1">
        <f>$B$1</f>
        <v>70</v>
      </c>
      <c r="C5" t="s">
        <v>5</v>
      </c>
    </row>
    <row r="6" spans="1:3" ht="12.75">
      <c r="A6" t="s">
        <v>8</v>
      </c>
      <c r="B6">
        <v>10</v>
      </c>
      <c r="C6" t="s">
        <v>9</v>
      </c>
    </row>
    <row r="8" spans="1:7" ht="12.75">
      <c r="A8" t="s">
        <v>10</v>
      </c>
      <c r="B8" t="s">
        <v>11</v>
      </c>
      <c r="C8" t="s">
        <v>12</v>
      </c>
      <c r="D8" t="s">
        <v>13</v>
      </c>
      <c r="E8" t="s">
        <v>14</v>
      </c>
      <c r="F8" t="s">
        <v>15</v>
      </c>
      <c r="G8" t="s">
        <v>16</v>
      </c>
    </row>
    <row r="9" spans="1:7" ht="12.75">
      <c r="A9">
        <v>0</v>
      </c>
      <c r="B9" s="1">
        <f>$B$3*POWER(A9,2)+$B$4*A9+$B$5</f>
        <v>70</v>
      </c>
      <c r="C9" s="1">
        <f>-2/121*($B$2-$B$1)*A9+22/121*($B$2-$B$1)</f>
        <v>12.727272727272728</v>
      </c>
      <c r="D9" s="1">
        <f ca="1">SQRT(-2*LN(1-RAND()))*COS(RAND()*2*PI())</f>
        <v>-1.1150495173979087</v>
      </c>
      <c r="E9" s="1">
        <f>D9</f>
        <v>-1.1150495173979087</v>
      </c>
      <c r="F9" s="1">
        <f>SQRT($B$6)*E9+C9</f>
        <v>9.201176548423788</v>
      </c>
      <c r="G9" s="1">
        <f>B9</f>
        <v>70</v>
      </c>
    </row>
    <row r="10" spans="1:7" ht="12.75">
      <c r="A10">
        <v>1</v>
      </c>
      <c r="B10" s="1">
        <f>$B$3*POWER(A10,2)+$B$4*A10+$B$5</f>
        <v>82.14876033057851</v>
      </c>
      <c r="C10" s="1">
        <f>-2/121*($B$2-$B$1)*A10+22/121*($B$2-$B$1)</f>
        <v>11.570247933884298</v>
      </c>
      <c r="D10" s="1">
        <f ca="1">SQRT(-2*LN(1-RAND()))*COS(RAND()*2*PI())</f>
        <v>-0.8867567628400733</v>
      </c>
      <c r="E10" s="1">
        <f>D10+E9</f>
        <v>-2.001806280237982</v>
      </c>
      <c r="F10" s="1">
        <f>SQRT($B$6)*E10+C10</f>
        <v>5.239980653902966</v>
      </c>
      <c r="G10" s="1">
        <f>B9+F9</f>
        <v>79.20117654842379</v>
      </c>
    </row>
    <row r="11" spans="1:7" ht="12.75">
      <c r="A11">
        <v>2</v>
      </c>
      <c r="B11" s="1">
        <f>$B$3*POWER(A11,2)+$B$4*A11+$B$5</f>
        <v>93.14049586776859</v>
      </c>
      <c r="C11" s="1">
        <f>-2/121*($B$2-$B$1)*A11+22/121*($B$2-$B$1)</f>
        <v>10.41322314049587</v>
      </c>
      <c r="D11" s="1">
        <f ca="1">SQRT(-2*LN(1-RAND()))*COS(RAND()*2*PI())</f>
        <v>-1.750172915927837</v>
      </c>
      <c r="E11" s="1">
        <f>D11+E10</f>
        <v>-3.751979196165819</v>
      </c>
      <c r="F11" s="1">
        <f>SQRT($B$6)*E11+C11</f>
        <v>-1.4515768529558137</v>
      </c>
      <c r="G11" s="1">
        <f>B10+F10</f>
        <v>87.38874098448147</v>
      </c>
    </row>
    <row r="12" spans="1:7" ht="12.75">
      <c r="A12">
        <v>3</v>
      </c>
      <c r="B12" s="1">
        <f>$B$3*POWER(A12,2)+$B$4*A12+$B$5</f>
        <v>102.97520661157024</v>
      </c>
      <c r="C12" s="1">
        <f>-2/121*($B$2-$B$1)*A12+22/121*($B$2-$B$1)</f>
        <v>9.25619834710744</v>
      </c>
      <c r="D12" s="1">
        <f ca="1">SQRT(-2*LN(1-RAND()))*COS(RAND()*2*PI())</f>
        <v>-0.7159987143204292</v>
      </c>
      <c r="E12" s="1">
        <f>D12+E11</f>
        <v>-4.4679779104862485</v>
      </c>
      <c r="F12" s="1">
        <f>SQRT($B$6)*E12+C12</f>
        <v>-4.87278838534902</v>
      </c>
      <c r="G12" s="1">
        <f>B11+F11</f>
        <v>91.68891901481278</v>
      </c>
    </row>
    <row r="13" spans="1:7" ht="12.75">
      <c r="A13">
        <v>4</v>
      </c>
      <c r="B13" s="1">
        <f>$B$3*POWER(A13,2)+$B$4*A13+$B$5</f>
        <v>111.65289256198346</v>
      </c>
      <c r="C13" s="1">
        <f>-2/121*($B$2-$B$1)*A13+22/121*($B$2-$B$1)</f>
        <v>8.099173553719009</v>
      </c>
      <c r="D13" s="1">
        <f ca="1">SQRT(-2*LN(1-RAND()))*COS(RAND()*2*PI())</f>
        <v>-1.0788685693988689</v>
      </c>
      <c r="E13" s="1">
        <f>D13+E12</f>
        <v>-5.546846479885117</v>
      </c>
      <c r="F13" s="1">
        <f>SQRT($B$6)*E13+C13</f>
        <v>-9.44149515400531</v>
      </c>
      <c r="G13" s="1">
        <f>B12+F12</f>
        <v>98.10241822622122</v>
      </c>
    </row>
    <row r="14" spans="1:7" ht="12.75">
      <c r="A14">
        <v>5</v>
      </c>
      <c r="B14" s="1">
        <f>$B$3*POWER(A14,2)+$B$4*A14+$B$5</f>
        <v>119.17355371900825</v>
      </c>
      <c r="C14" s="1">
        <f>-2/121*($B$2-$B$1)*A14+22/121*($B$2-$B$1)</f>
        <v>6.9421487603305785</v>
      </c>
      <c r="D14" s="1">
        <f ca="1">SQRT(-2*LN(1-RAND()))*COS(RAND()*2*PI())</f>
        <v>-0.6505356987344107</v>
      </c>
      <c r="E14" s="1">
        <f>D14+E13</f>
        <v>-6.197382178619527</v>
      </c>
      <c r="F14" s="1">
        <f>SQRT($B$6)*E14+C14</f>
        <v>-12.655694454643594</v>
      </c>
      <c r="G14" s="1">
        <f>B13+F13</f>
        <v>102.21139740797815</v>
      </c>
    </row>
    <row r="15" spans="1:7" ht="12.75">
      <c r="A15">
        <v>6</v>
      </c>
      <c r="B15" s="1">
        <f>$B$3*POWER(A15,2)+$B$4*A15+$B$5</f>
        <v>125.53719008264463</v>
      </c>
      <c r="C15" s="1">
        <f>-2/121*($B$2-$B$1)*A15+22/121*($B$2-$B$1)</f>
        <v>5.785123966942149</v>
      </c>
      <c r="D15" s="1">
        <f ca="1">SQRT(-2*LN(1-RAND()))*COS(RAND()*2*PI())</f>
        <v>-0.5069632973033795</v>
      </c>
      <c r="E15" s="1">
        <f>D15+E14</f>
        <v>-6.704345475922906</v>
      </c>
      <c r="F15" s="1">
        <f>SQRT($B$6)*E15+C15</f>
        <v>-15.415877957619802</v>
      </c>
      <c r="G15" s="1">
        <f>B14+F14</f>
        <v>106.51785926436466</v>
      </c>
    </row>
    <row r="16" spans="1:7" ht="12.75">
      <c r="A16">
        <v>7</v>
      </c>
      <c r="B16" s="1">
        <f>$B$3*POWER(A16,2)+$B$4*A16+$B$5</f>
        <v>130.74380165289256</v>
      </c>
      <c r="C16" s="1">
        <f>-2/121*($B$2-$B$1)*A16+22/121*($B$2-$B$1)</f>
        <v>4.62809917355372</v>
      </c>
      <c r="D16" s="1">
        <f ca="1">SQRT(-2*LN(1-RAND()))*COS(RAND()*2*PI())</f>
        <v>0.6073188776449606</v>
      </c>
      <c r="E16" s="1">
        <f>D16+E15</f>
        <v>-6.097026598277946</v>
      </c>
      <c r="F16" s="1">
        <f>SQRT($B$6)*E16+C16</f>
        <v>-14.652391831633038</v>
      </c>
      <c r="G16" s="1">
        <f>B15+F15</f>
        <v>110.12131212502483</v>
      </c>
    </row>
    <row r="17" spans="1:7" ht="12.75">
      <c r="A17">
        <v>8</v>
      </c>
      <c r="B17" s="1">
        <f>$B$3*POWER(A17,2)+$B$4*A17+$B$5</f>
        <v>134.79338842975207</v>
      </c>
      <c r="C17" s="1">
        <f>-2/121*($B$2-$B$1)*A17+22/121*($B$2-$B$1)</f>
        <v>3.4710743801652892</v>
      </c>
      <c r="D17" s="1">
        <f ca="1">SQRT(-2*LN(1-RAND()))*COS(RAND()*2*PI())</f>
        <v>-0.9800606433000381</v>
      </c>
      <c r="E17" s="1">
        <f>D17+E16</f>
        <v>-7.077087241577984</v>
      </c>
      <c r="F17" s="1">
        <f>SQRT($B$6)*E17+C17</f>
        <v>-18.908640502939427</v>
      </c>
      <c r="G17" s="1">
        <f>B16+F16</f>
        <v>116.09140982125952</v>
      </c>
    </row>
    <row r="18" spans="1:7" ht="12.75">
      <c r="A18">
        <v>9</v>
      </c>
      <c r="B18" s="1">
        <f>$B$3*POWER(A18,2)+$B$4*A18+$B$5</f>
        <v>137.68595041322314</v>
      </c>
      <c r="C18" s="1">
        <f>-2/121*($B$2-$B$1)*A18+22/121*($B$2-$B$1)</f>
        <v>2.314049586776859</v>
      </c>
      <c r="D18" s="1">
        <f ca="1">SQRT(-2*LN(1-RAND()))*COS(RAND()*2*PI())</f>
        <v>0.4418679224556772</v>
      </c>
      <c r="E18" s="1">
        <f>D18+E17</f>
        <v>-6.635219319122307</v>
      </c>
      <c r="F18" s="1">
        <f>SQRT($B$6)*E18+C18</f>
        <v>-18.66835623640126</v>
      </c>
      <c r="G18" s="1">
        <f>B17+F17</f>
        <v>115.88474792681265</v>
      </c>
    </row>
    <row r="19" spans="1:7" ht="12.75">
      <c r="A19">
        <v>10</v>
      </c>
      <c r="B19" s="1">
        <f>$B$3*POWER(A19,2)+$B$4*A19+$B$5</f>
        <v>139.4214876033058</v>
      </c>
      <c r="C19" s="1">
        <f>-2/121*($B$2-$B$1)*A19+22/121*($B$2-$B$1)</f>
        <v>1.1570247933884286</v>
      </c>
      <c r="D19" s="1">
        <f ca="1">SQRT(-2*LN(1-RAND()))*COS(RAND()*2*PI())</f>
        <v>-0.45004689564959927</v>
      </c>
      <c r="E19" s="1">
        <f>D19+E18</f>
        <v>-7.085266214771906</v>
      </c>
      <c r="F19" s="1">
        <f>SQRT($B$6)*E19+C19</f>
        <v>-21.248554273930544</v>
      </c>
      <c r="G19" s="1">
        <f>B18+F18</f>
        <v>119.01759417682189</v>
      </c>
    </row>
    <row r="20" spans="1:7" ht="12.75">
      <c r="A20">
        <v>11</v>
      </c>
      <c r="B20" s="1">
        <f>$B$3*POWER(A20,2)+$B$4*A20+$B$5</f>
        <v>140</v>
      </c>
      <c r="C20" s="1">
        <f>-2/121*($B$2-$B$1)*A20+22/121*($B$2-$B$1)</f>
        <v>0</v>
      </c>
      <c r="D20" s="1">
        <f ca="1">SQRT(-2*LN(1-RAND()))*COS(RAND()*2*PI())</f>
        <v>0.43648298432315286</v>
      </c>
      <c r="E20" s="1">
        <f>D20+E19</f>
        <v>-6.648783230448753</v>
      </c>
      <c r="F20" s="1">
        <f>SQRT($B$6)*E20+C20</f>
        <v>-21.025298676950243</v>
      </c>
      <c r="G20" s="1">
        <f>B19+F19</f>
        <v>118.17293332937524</v>
      </c>
    </row>
    <row r="21" spans="1:7" ht="12.75">
      <c r="A21">
        <v>12</v>
      </c>
      <c r="B21" s="1">
        <f>$B$3*POWER(A21,2)+$B$4*A21+$B$5</f>
        <v>139.42148760330576</v>
      </c>
      <c r="C21" s="1">
        <f>-2/121*($B$2-$B$1)*A21+22/121*($B$2-$B$1)</f>
        <v>-1.1570247933884303</v>
      </c>
      <c r="D21" s="1">
        <f ca="1">SQRT(-2*LN(1-RAND()))*COS(RAND()*2*PI())</f>
        <v>-0.09412442859763767</v>
      </c>
      <c r="E21" s="1">
        <f>D21+E20</f>
        <v>-6.742907659046391</v>
      </c>
      <c r="F21" s="1">
        <f>SQRT($B$6)*E21+C21</f>
        <v>-22.479971048169094</v>
      </c>
      <c r="G21" s="1">
        <f>B20+F20</f>
        <v>118.97470132304976</v>
      </c>
    </row>
    <row r="22" spans="1:7" ht="12.75">
      <c r="A22">
        <v>13</v>
      </c>
      <c r="B22" s="1">
        <f>$B$3*POWER(A22,2)+$B$4*A22+$B$5</f>
        <v>137.6859504132231</v>
      </c>
      <c r="C22" s="1">
        <f>-2/121*($B$2-$B$1)*A22+22/121*($B$2-$B$1)</f>
        <v>-2.3140495867768607</v>
      </c>
      <c r="D22" s="1">
        <f ca="1">SQRT(-2*LN(1-RAND()))*COS(RAND()*2*PI())</f>
        <v>1.1983125831328478</v>
      </c>
      <c r="E22" s="1">
        <f>D22+E21</f>
        <v>-5.544595075913543</v>
      </c>
      <c r="F22" s="1">
        <f>SQRT($B$6)*E22+C22</f>
        <v>-19.847598730017857</v>
      </c>
      <c r="G22" s="1">
        <f>B21+F21</f>
        <v>116.94151655513667</v>
      </c>
    </row>
    <row r="23" spans="1:7" ht="12.75">
      <c r="A23">
        <v>14</v>
      </c>
      <c r="B23" s="1">
        <f>$B$3*POWER(A23,2)+$B$4*A23+$B$5</f>
        <v>134.7933884297521</v>
      </c>
      <c r="C23" s="1">
        <f>-2/121*($B$2-$B$1)*A23+22/121*($B$2-$B$1)</f>
        <v>-3.4710743801652892</v>
      </c>
      <c r="D23" s="1">
        <f ca="1">SQRT(-2*LN(1-RAND()))*COS(RAND()*2*PI())</f>
        <v>0.3540180038567733</v>
      </c>
      <c r="E23" s="1">
        <f>D23+E22</f>
        <v>-5.19057707205677</v>
      </c>
      <c r="F23" s="1">
        <f>SQRT($B$6)*E23+C23</f>
        <v>-19.88512029851261</v>
      </c>
      <c r="G23" s="1">
        <f>B22+F22</f>
        <v>117.83835168320525</v>
      </c>
    </row>
    <row r="24" spans="1:7" ht="12.75">
      <c r="A24">
        <v>15</v>
      </c>
      <c r="B24" s="1">
        <f>$B$3*POWER(A24,2)+$B$4*A24+$B$5</f>
        <v>130.74380165289256</v>
      </c>
      <c r="C24" s="1">
        <f>-2/121*($B$2-$B$1)*A24+22/121*($B$2-$B$1)</f>
        <v>-4.62809917355372</v>
      </c>
      <c r="D24" s="1">
        <f ca="1">SQRT(-2*LN(1-RAND()))*COS(RAND()*2*PI())</f>
        <v>-0.9677528937680593</v>
      </c>
      <c r="E24" s="1">
        <f>D24+E23</f>
        <v>-6.158329965824829</v>
      </c>
      <c r="F24" s="1">
        <f>SQRT($B$6)*E24+C24</f>
        <v>-24.102448448427076</v>
      </c>
      <c r="G24" s="1">
        <f>B23+F23</f>
        <v>114.90826813123948</v>
      </c>
    </row>
    <row r="25" spans="1:7" ht="12.75">
      <c r="A25">
        <v>16</v>
      </c>
      <c r="B25" s="1">
        <f>$B$3*POWER(A25,2)+$B$4*A25+$B$5</f>
        <v>125.53719008264463</v>
      </c>
      <c r="C25" s="1">
        <f>-2/121*($B$2-$B$1)*A25+22/121*($B$2-$B$1)</f>
        <v>-5.78512396694215</v>
      </c>
      <c r="D25" s="1">
        <f ca="1">SQRT(-2*LN(1-RAND()))*COS(RAND()*2*PI())</f>
        <v>-0.7486280256824658</v>
      </c>
      <c r="E25" s="1">
        <f>D25+E24</f>
        <v>-6.906957991507295</v>
      </c>
      <c r="F25" s="1">
        <f>SQRT($B$6)*E25+C25</f>
        <v>-27.62684292320713</v>
      </c>
      <c r="G25" s="1">
        <f>B24+F24</f>
        <v>106.64135320446547</v>
      </c>
    </row>
    <row r="26" spans="1:7" ht="12.75">
      <c r="A26">
        <v>17</v>
      </c>
      <c r="B26" s="1">
        <f>$B$3*POWER(A26,2)+$B$4*A26+$B$5</f>
        <v>119.17355371900825</v>
      </c>
      <c r="C26" s="1">
        <f>-2/121*($B$2-$B$1)*A26+22/121*($B$2-$B$1)</f>
        <v>-6.94214876033058</v>
      </c>
      <c r="D26" s="1">
        <f ca="1">SQRT(-2*LN(1-RAND()))*COS(RAND()*2*PI())</f>
        <v>-0.4433318890952866</v>
      </c>
      <c r="E26" s="1">
        <f>D26+E25</f>
        <v>-7.350289880602582</v>
      </c>
      <c r="F26" s="1">
        <f>SQRT($B$6)*E26+C26</f>
        <v>-30.18580624552183</v>
      </c>
      <c r="G26" s="1">
        <f>B25+F25</f>
        <v>97.91034715943749</v>
      </c>
    </row>
    <row r="27" spans="1:7" ht="12.75">
      <c r="A27">
        <v>18</v>
      </c>
      <c r="B27" s="1">
        <f>$B$3*POWER(A27,2)+$B$4*A27+$B$5</f>
        <v>111.65289256198346</v>
      </c>
      <c r="C27" s="1">
        <f>-2/121*($B$2-$B$1)*A27+22/121*($B$2-$B$1)</f>
        <v>-8.09917355371901</v>
      </c>
      <c r="D27" s="1">
        <f ca="1">SQRT(-2*LN(1-RAND()))*COS(RAND()*2*PI())</f>
        <v>1.5690157471922659</v>
      </c>
      <c r="E27" s="1">
        <f>D27+E26</f>
        <v>-5.781274133410316</v>
      </c>
      <c r="F27" s="1">
        <f>SQRT($B$6)*E27+C27</f>
        <v>-26.381167593111762</v>
      </c>
      <c r="G27" s="1">
        <f>B26+F26</f>
        <v>88.98774747348642</v>
      </c>
    </row>
    <row r="28" spans="1:7" ht="12.75">
      <c r="A28">
        <v>19</v>
      </c>
      <c r="B28" s="1">
        <f>$B$3*POWER(A28,2)+$B$4*A28+$B$5</f>
        <v>102.97520661157026</v>
      </c>
      <c r="C28" s="1">
        <f>-2/121*($B$2-$B$1)*A28+22/121*($B$2-$B$1)</f>
        <v>-9.256198347107441</v>
      </c>
      <c r="D28" s="1">
        <f ca="1">SQRT(-2*LN(1-RAND()))*COS(RAND()*2*PI())</f>
        <v>-0.04573413568711845</v>
      </c>
      <c r="E28" s="1">
        <f>D28+E27</f>
        <v>-5.827008269097435</v>
      </c>
      <c r="F28" s="1">
        <f>SQRT($B$6)*E28+C28</f>
        <v>-27.682816422090674</v>
      </c>
      <c r="G28" s="1">
        <f>B27+F27</f>
        <v>85.2717249688717</v>
      </c>
    </row>
    <row r="29" spans="1:7" ht="12.75">
      <c r="A29">
        <v>20</v>
      </c>
      <c r="B29" s="1">
        <f>$B$3*POWER(A29,2)+$B$4*A29+$B$5</f>
        <v>93.1404958677686</v>
      </c>
      <c r="C29" s="1">
        <f>-2/121*($B$2-$B$1)*A29+22/121*($B$2-$B$1)</f>
        <v>-10.413223140495871</v>
      </c>
      <c r="D29" s="1">
        <f ca="1">SQRT(-2*LN(1-RAND()))*COS(RAND()*2*PI())</f>
        <v>0.777470375767182</v>
      </c>
      <c r="E29" s="1">
        <f>D29+E28</f>
        <v>-5.049537893330253</v>
      </c>
      <c r="F29" s="1">
        <f>SQRT($B$6)*E29+C29</f>
        <v>-26.381264014747835</v>
      </c>
      <c r="G29" s="1">
        <f>B28+F28</f>
        <v>75.29239018947959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2011-04-09T23:07:04Z</dcterms:created>
  <dcterms:modified xsi:type="dcterms:W3CDTF">2011-04-10T02:08:11Z</dcterms:modified>
  <cp:category/>
  <cp:version/>
  <cp:contentType/>
  <cp:contentStatus/>
  <cp:revision>5</cp:revision>
</cp:coreProperties>
</file>